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200" windowHeight="11760"/>
  </bookViews>
  <sheets>
    <sheet name="Arkusz3" sheetId="3" r:id="rId1"/>
  </sheets>
  <calcPr calcId="125725"/>
</workbook>
</file>

<file path=xl/calcChain.xml><?xml version="1.0" encoding="utf-8"?>
<calcChain xmlns="http://schemas.openxmlformats.org/spreadsheetml/2006/main">
  <c r="I26" i="3"/>
  <c r="B6"/>
  <c r="E7" s="1"/>
  <c r="B8" l="1"/>
  <c r="E6" s="1"/>
  <c r="E9" s="1"/>
  <c r="B9" l="1"/>
</calcChain>
</file>

<file path=xl/sharedStrings.xml><?xml version="1.0" encoding="utf-8"?>
<sst xmlns="http://schemas.openxmlformats.org/spreadsheetml/2006/main" count="46" uniqueCount="46">
  <si>
    <t>x</t>
  </si>
  <si>
    <t>%</t>
  </si>
  <si>
    <t>Ilość alkoholu do rozcieńczenia [ l ]</t>
  </si>
  <si>
    <t>Moc alkoholu do rozcieńczania [ % ]</t>
  </si>
  <si>
    <t>Pożadana moc destylatu [ % ]</t>
  </si>
  <si>
    <t>Ilość destylatu po rozcieńczeniu [ l ]</t>
  </si>
  <si>
    <t>Ilość wody, którą należy dodać [ l ]</t>
  </si>
  <si>
    <t>SPR:</t>
  </si>
  <si>
    <t>Suma czystego C2H5OH do rozcieńczania [ l ]</t>
  </si>
  <si>
    <t>https://pl.wikipedia.org/wiki/Twardo%C5%9B%C4%87_wody</t>
  </si>
  <si>
    <r>
      <t>stopniach niemieckich (</t>
    </r>
    <r>
      <rPr>
        <b/>
        <sz val="11"/>
        <color rgb="FF222222"/>
        <rFont val="Arial"/>
        <family val="2"/>
        <charset val="238"/>
      </rPr>
      <t>°n</t>
    </r>
    <r>
      <rPr>
        <sz val="11"/>
        <color rgb="FF222222"/>
        <rFont val="Arial"/>
        <family val="2"/>
        <charset val="238"/>
      </rPr>
      <t> lub </t>
    </r>
    <r>
      <rPr>
        <b/>
        <sz val="11"/>
        <color rgb="FF222222"/>
        <rFont val="Arial"/>
        <family val="2"/>
        <charset val="238"/>
      </rPr>
      <t>°d</t>
    </r>
    <r>
      <rPr>
        <sz val="11"/>
        <color rgb="FF222222"/>
        <rFont val="Arial"/>
        <family val="2"/>
        <charset val="238"/>
      </rPr>
      <t>) – 1 °n = 10,00 </t>
    </r>
    <r>
      <rPr>
        <sz val="11"/>
        <color rgb="FF0B0080"/>
        <rFont val="Arial"/>
        <family val="2"/>
        <charset val="238"/>
      </rPr>
      <t>mg</t>
    </r>
    <r>
      <rPr>
        <sz val="11"/>
        <color rgb="FF222222"/>
        <rFont val="Arial"/>
        <family val="2"/>
        <charset val="238"/>
      </rPr>
      <t> </t>
    </r>
    <r>
      <rPr>
        <sz val="11"/>
        <color rgb="FF0B0080"/>
        <rFont val="Arial"/>
        <family val="2"/>
        <charset val="238"/>
      </rPr>
      <t>CaO</t>
    </r>
    <r>
      <rPr>
        <sz val="11"/>
        <color rgb="FF222222"/>
        <rFont val="Arial"/>
        <family val="2"/>
        <charset val="238"/>
      </rPr>
      <t> w 1 </t>
    </r>
    <r>
      <rPr>
        <sz val="11"/>
        <color rgb="FF0B0080"/>
        <rFont val="Arial"/>
        <family val="2"/>
        <charset val="238"/>
      </rPr>
      <t>litrze</t>
    </r>
    <r>
      <rPr>
        <sz val="11"/>
        <color rgb="FF222222"/>
        <rFont val="Arial"/>
        <family val="2"/>
        <charset val="238"/>
      </rPr>
      <t> wody oraz 1 °n = 17,86 mg </t>
    </r>
    <r>
      <rPr>
        <sz val="11"/>
        <color rgb="FF0B0080"/>
        <rFont val="Arial"/>
        <family val="2"/>
        <charset val="238"/>
      </rPr>
      <t>CaCO</t>
    </r>
    <r>
      <rPr>
        <vertAlign val="subscript"/>
        <sz val="11"/>
        <color rgb="FF0B0080"/>
        <rFont val="Arial"/>
        <family val="2"/>
        <charset val="238"/>
      </rPr>
      <t>3</t>
    </r>
    <r>
      <rPr>
        <sz val="11"/>
        <color rgb="FF222222"/>
        <rFont val="Arial"/>
        <family val="2"/>
        <charset val="238"/>
      </rPr>
      <t> w 1 litrze wody</t>
    </r>
  </si>
  <si>
    <t>Lp.</t>
  </si>
  <si>
    <t>Stopień twardości wody</t>
  </si>
  <si>
    <t>[mval/l]</t>
  </si>
  <si>
    <r>
      <t>[mg CaCO</t>
    </r>
    <r>
      <rPr>
        <b/>
        <vertAlign val="subscript"/>
        <sz val="11"/>
        <color rgb="FF222222"/>
        <rFont val="Arial"/>
        <family val="2"/>
        <charset val="238"/>
      </rPr>
      <t>3</t>
    </r>
    <r>
      <rPr>
        <b/>
        <sz val="11"/>
        <color rgb="FF222222"/>
        <rFont val="Arial"/>
        <family val="2"/>
        <charset val="238"/>
      </rPr>
      <t>]</t>
    </r>
  </si>
  <si>
    <t>[st. niemieckie]</t>
  </si>
  <si>
    <t>[mmol/l]</t>
  </si>
  <si>
    <t>Woda bardzo miękka</t>
  </si>
  <si>
    <t>&lt; 2</t>
  </si>
  <si>
    <t>&lt; 100</t>
  </si>
  <si>
    <t>&lt; 5,6</t>
  </si>
  <si>
    <t>&lt; 1</t>
  </si>
  <si>
    <t>Woda miękka</t>
  </si>
  <si>
    <t>2–4</t>
  </si>
  <si>
    <t>100–200</t>
  </si>
  <si>
    <t>5,6–11,2</t>
  </si>
  <si>
    <t>1–2</t>
  </si>
  <si>
    <t>Woda średnio twarda</t>
  </si>
  <si>
    <t>4–7</t>
  </si>
  <si>
    <t>200–350</t>
  </si>
  <si>
    <t>11,2–19,6</t>
  </si>
  <si>
    <t>2–3,5</t>
  </si>
  <si>
    <t>Woda twarda</t>
  </si>
  <si>
    <t>7–11</t>
  </si>
  <si>
    <t>350–550</t>
  </si>
  <si>
    <t>19,6–30,8</t>
  </si>
  <si>
    <t>3,5–5,5</t>
  </si>
  <si>
    <t>Woda bardzo twarda</t>
  </si>
  <si>
    <t>&gt; 11</t>
  </si>
  <si>
    <t>&gt; 550</t>
  </si>
  <si>
    <t>&gt; 30,8</t>
  </si>
  <si>
    <t>&gt; 5,5</t>
  </si>
  <si>
    <t>Zawsze wlewamy wodę do alkoholu! Temperatura wody i alkoholu ta sama. Po przekroczeniu 55% dodawać po kropelce</t>
  </si>
  <si>
    <r>
      <t>do rozcieńczania zaleca się wodę o twardości poniżej 5</t>
    </r>
    <r>
      <rPr>
        <sz val="11"/>
        <color theme="1"/>
        <rFont val="Czcionka tekstu podstawowego"/>
        <charset val="238"/>
      </rPr>
      <t>°</t>
    </r>
    <r>
      <rPr>
        <sz val="11"/>
        <color theme="1"/>
        <rFont val="Czcionka tekstu podstawowego"/>
        <family val="2"/>
        <charset val="238"/>
      </rPr>
      <t>n</t>
    </r>
  </si>
  <si>
    <t>5n = 17,86 * 5 =</t>
  </si>
  <si>
    <t>Żywiec Zdrój ma 131,06mg/l anionu wodorowęglanowego i 41,69mg/l kationu wapniowego</t>
  </si>
</sst>
</file>

<file path=xl/styles.xml><?xml version="1.0" encoding="utf-8"?>
<styleSheet xmlns="http://schemas.openxmlformats.org/spreadsheetml/2006/main">
  <fonts count="11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sz val="11"/>
      <color rgb="FF222222"/>
      <name val="Arial"/>
      <family val="2"/>
      <charset val="238"/>
    </font>
    <font>
      <b/>
      <sz val="11"/>
      <color rgb="FF222222"/>
      <name val="Arial"/>
      <family val="2"/>
      <charset val="238"/>
    </font>
    <font>
      <sz val="11"/>
      <color rgb="FF0B0080"/>
      <name val="Arial"/>
      <family val="2"/>
      <charset val="238"/>
    </font>
    <font>
      <vertAlign val="subscript"/>
      <sz val="11"/>
      <color rgb="FF0B0080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b/>
      <vertAlign val="subscript"/>
      <sz val="11"/>
      <color rgb="FF222222"/>
      <name val="Arial"/>
      <family val="2"/>
      <charset val="238"/>
    </font>
    <font>
      <b/>
      <sz val="20"/>
      <color theme="1"/>
      <name val="Czcionka tekstu podstawowego"/>
      <charset val="238"/>
    </font>
    <font>
      <sz val="11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EAEC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2" borderId="3" xfId="0" applyFont="1" applyFill="1" applyBorder="1"/>
    <xf numFmtId="0" fontId="1" fillId="3" borderId="3" xfId="0" applyFont="1" applyFill="1" applyBorder="1"/>
    <xf numFmtId="0" fontId="3" fillId="0" borderId="0" xfId="0" applyFont="1"/>
    <xf numFmtId="0" fontId="7" fillId="0" borderId="0" xfId="1" applyAlignment="1" applyProtection="1"/>
    <xf numFmtId="0" fontId="4" fillId="5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wrapText="1"/>
    </xf>
    <xf numFmtId="0" fontId="9" fillId="0" borderId="1" xfId="0" applyFont="1" applyBorder="1"/>
    <xf numFmtId="0" fontId="9" fillId="0" borderId="4" xfId="0" applyFont="1" applyBorder="1"/>
    <xf numFmtId="0" fontId="9" fillId="3" borderId="2" xfId="0" applyFont="1" applyFill="1" applyBorder="1"/>
    <xf numFmtId="0" fontId="9" fillId="0" borderId="5" xfId="0" applyFont="1" applyBorder="1"/>
    <xf numFmtId="0" fontId="9" fillId="2" borderId="2" xfId="0" applyFont="1" applyFill="1" applyBorder="1"/>
    <xf numFmtId="0" fontId="3" fillId="0" borderId="7" xfId="0" applyFont="1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10" workbookViewId="0">
      <selection activeCell="I28" sqref="I28"/>
    </sheetView>
  </sheetViews>
  <sheetFormatPr defaultRowHeight="14.25"/>
  <cols>
    <col min="1" max="1" width="41.875" customWidth="1"/>
    <col min="8" max="8" width="13.875" customWidth="1"/>
  </cols>
  <sheetData>
    <row r="1" spans="1:6" ht="20.25">
      <c r="A1" s="1" t="s">
        <v>42</v>
      </c>
    </row>
    <row r="2" spans="1:6">
      <c r="A2" t="s">
        <v>43</v>
      </c>
    </row>
    <row r="4" spans="1:6" ht="26.25">
      <c r="A4" s="2" t="s">
        <v>2</v>
      </c>
      <c r="B4" s="9">
        <v>1</v>
      </c>
    </row>
    <row r="5" spans="1:6" ht="26.25">
      <c r="A5" s="2" t="s">
        <v>3</v>
      </c>
      <c r="B5" s="9">
        <v>95.6</v>
      </c>
      <c r="E5" s="16" t="s">
        <v>7</v>
      </c>
      <c r="F5" s="16"/>
    </row>
    <row r="6" spans="1:6" ht="27" thickBot="1">
      <c r="A6" s="2" t="s">
        <v>8</v>
      </c>
      <c r="B6" s="10">
        <f>B5*B4/100</f>
        <v>0.95599999999999996</v>
      </c>
      <c r="E6">
        <f>B8</f>
        <v>2.3899999999999997</v>
      </c>
      <c r="F6">
        <v>100</v>
      </c>
    </row>
    <row r="7" spans="1:6" ht="27" thickBot="1">
      <c r="A7" s="4" t="s">
        <v>4</v>
      </c>
      <c r="B7" s="11">
        <v>40</v>
      </c>
      <c r="E7">
        <f>B6</f>
        <v>0.95599999999999996</v>
      </c>
      <c r="F7" t="s">
        <v>0</v>
      </c>
    </row>
    <row r="8" spans="1:6" ht="27" thickBot="1">
      <c r="A8" s="2" t="s">
        <v>5</v>
      </c>
      <c r="B8" s="12">
        <f>B6/(B7/100)</f>
        <v>2.3899999999999997</v>
      </c>
    </row>
    <row r="9" spans="1:6" ht="27" thickBot="1">
      <c r="A9" s="3" t="s">
        <v>6</v>
      </c>
      <c r="B9" s="13">
        <f>B8-B4</f>
        <v>1.3899999999999997</v>
      </c>
      <c r="E9">
        <f>E7*F6/E6</f>
        <v>40</v>
      </c>
      <c r="F9" t="s">
        <v>1</v>
      </c>
    </row>
    <row r="21" spans="2:12">
      <c r="B21" t="s">
        <v>9</v>
      </c>
    </row>
    <row r="22" spans="2:12" ht="18.75">
      <c r="B22" s="5" t="s">
        <v>10</v>
      </c>
    </row>
    <row r="23" spans="2:12">
      <c r="B23" s="6"/>
    </row>
    <row r="24" spans="2:12" ht="15" thickBot="1"/>
    <row r="25" spans="2:12" ht="45.75" thickBot="1">
      <c r="B25" s="7" t="s">
        <v>11</v>
      </c>
      <c r="C25" s="7" t="s">
        <v>12</v>
      </c>
      <c r="D25" s="7" t="s">
        <v>13</v>
      </c>
      <c r="E25" s="7" t="s">
        <v>14</v>
      </c>
      <c r="F25" s="7" t="s">
        <v>15</v>
      </c>
      <c r="G25" s="7" t="s">
        <v>16</v>
      </c>
    </row>
    <row r="26" spans="2:12" ht="49.5" customHeight="1" thickBot="1">
      <c r="B26" s="8">
        <v>1</v>
      </c>
      <c r="C26" s="8" t="s">
        <v>17</v>
      </c>
      <c r="D26" s="8" t="s">
        <v>18</v>
      </c>
      <c r="E26" s="8" t="s">
        <v>19</v>
      </c>
      <c r="F26" s="8" t="s">
        <v>20</v>
      </c>
      <c r="G26" s="8" t="s">
        <v>21</v>
      </c>
      <c r="H26" s="14" t="s">
        <v>44</v>
      </c>
      <c r="I26" s="15">
        <f>5*17.86</f>
        <v>89.3</v>
      </c>
      <c r="J26" s="17" t="s">
        <v>45</v>
      </c>
      <c r="K26" s="17"/>
      <c r="L26" s="17"/>
    </row>
    <row r="27" spans="2:12" ht="29.25" thickBot="1">
      <c r="B27" s="8">
        <v>2</v>
      </c>
      <c r="C27" s="8" t="s">
        <v>22</v>
      </c>
      <c r="D27" s="8" t="s">
        <v>23</v>
      </c>
      <c r="E27" s="8" t="s">
        <v>24</v>
      </c>
      <c r="F27" s="8" t="s">
        <v>25</v>
      </c>
      <c r="G27" s="8" t="s">
        <v>26</v>
      </c>
    </row>
    <row r="28" spans="2:12" ht="43.5" thickBot="1">
      <c r="B28" s="8">
        <v>3</v>
      </c>
      <c r="C28" s="8" t="s">
        <v>27</v>
      </c>
      <c r="D28" s="8" t="s">
        <v>28</v>
      </c>
      <c r="E28" s="8" t="s">
        <v>29</v>
      </c>
      <c r="F28" s="8" t="s">
        <v>30</v>
      </c>
      <c r="G28" s="8" t="s">
        <v>31</v>
      </c>
    </row>
    <row r="29" spans="2:12" ht="29.25" thickBot="1">
      <c r="B29" s="8">
        <v>4</v>
      </c>
      <c r="C29" s="8" t="s">
        <v>32</v>
      </c>
      <c r="D29" s="8" t="s">
        <v>33</v>
      </c>
      <c r="E29" s="8" t="s">
        <v>34</v>
      </c>
      <c r="F29" s="8" t="s">
        <v>35</v>
      </c>
      <c r="G29" s="8" t="s">
        <v>36</v>
      </c>
    </row>
    <row r="30" spans="2:12" ht="43.5" thickBot="1">
      <c r="B30" s="8">
        <v>5</v>
      </c>
      <c r="C30" s="8" t="s">
        <v>37</v>
      </c>
      <c r="D30" s="8" t="s">
        <v>38</v>
      </c>
      <c r="E30" s="8" t="s">
        <v>39</v>
      </c>
      <c r="F30" s="8" t="s">
        <v>40</v>
      </c>
      <c r="G30" s="8" t="s">
        <v>41</v>
      </c>
    </row>
  </sheetData>
  <mergeCells count="2">
    <mergeCell ref="E5:F5"/>
    <mergeCell ref="J26:L2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Paweł</cp:lastModifiedBy>
  <dcterms:created xsi:type="dcterms:W3CDTF">2017-11-30T18:53:32Z</dcterms:created>
  <dcterms:modified xsi:type="dcterms:W3CDTF">2018-01-06T11:13:42Z</dcterms:modified>
</cp:coreProperties>
</file>